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HomePage\core2\free-format\20200124\business\down\"/>
    </mc:Choice>
  </mc:AlternateContent>
  <xr:revisionPtr revIDLastSave="0" documentId="13_ncr:1_{29CB3561-EFAC-4B83-A152-242E9722734C}" xr6:coauthVersionLast="47" xr6:coauthVersionMax="47" xr10:uidLastSave="{00000000-0000-0000-0000-000000000000}"/>
  <bookViews>
    <workbookView xWindow="2730" yWindow="2550" windowWidth="23805" windowHeight="13650" xr2:uid="{00000000-000D-0000-FFFF-FFFF00000000}"/>
  </bookViews>
  <sheets>
    <sheet name="Sheet1" sheetId="1" r:id="rId1"/>
  </sheets>
  <definedNames>
    <definedName name="_xlnm.Print_Area" localSheetId="0">Sheet1!$B$3:$AG$42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40" i="1" l="1"/>
  <c r="AD38" i="1"/>
  <c r="AD41" i="1" s="1"/>
  <c r="AD42" i="1" s="1"/>
  <c r="AD37" i="1"/>
  <c r="AD36" i="1"/>
  <c r="R40" i="1"/>
  <c r="R38" i="1"/>
  <c r="R41" i="1" s="1"/>
  <c r="R42" i="1" s="1"/>
  <c r="R36" i="1"/>
  <c r="R37" i="1"/>
  <c r="AD35" i="1"/>
  <c r="Z35" i="1"/>
  <c r="V35" i="1"/>
  <c r="R35" i="1"/>
  <c r="N35" i="1"/>
  <c r="AD34" i="1"/>
  <c r="Z34" i="1"/>
  <c r="V34" i="1"/>
  <c r="R34" i="1"/>
  <c r="N34" i="1"/>
  <c r="J34" i="1"/>
  <c r="J35" i="1" s="1"/>
  <c r="AD32" i="1"/>
  <c r="Z32" i="1"/>
  <c r="V32" i="1"/>
  <c r="R32" i="1"/>
  <c r="N32" i="1"/>
  <c r="J32" i="1"/>
  <c r="AD26" i="1"/>
  <c r="AD27" i="1"/>
  <c r="Z26" i="1"/>
  <c r="Z27" i="1" s="1"/>
  <c r="V26" i="1"/>
  <c r="V27" i="1" s="1"/>
  <c r="R26" i="1"/>
  <c r="R27" i="1" s="1"/>
  <c r="N26" i="1"/>
  <c r="N27" i="1"/>
  <c r="J26" i="1"/>
  <c r="J27" i="1" s="1"/>
  <c r="AD24" i="1"/>
  <c r="Z24" i="1"/>
  <c r="V24" i="1"/>
  <c r="R24" i="1"/>
  <c r="N24" i="1"/>
  <c r="J24" i="1"/>
  <c r="N19" i="1"/>
  <c r="R19" i="1"/>
  <c r="V19" i="1"/>
  <c r="Z19" i="1"/>
  <c r="AD19" i="1"/>
  <c r="N18" i="1"/>
  <c r="R18" i="1"/>
  <c r="V18" i="1"/>
  <c r="Z18" i="1"/>
  <c r="AD18" i="1"/>
  <c r="J18" i="1"/>
  <c r="J19" i="1" s="1"/>
  <c r="N10" i="1"/>
  <c r="N11" i="1" s="1"/>
  <c r="R10" i="1"/>
  <c r="R11" i="1"/>
  <c r="V10" i="1"/>
  <c r="V11" i="1"/>
  <c r="Z10" i="1"/>
  <c r="Z11" i="1" s="1"/>
  <c r="AD10" i="1"/>
  <c r="AD11" i="1" s="1"/>
  <c r="J10" i="1"/>
  <c r="J11" i="1"/>
  <c r="N16" i="1"/>
  <c r="R16" i="1"/>
  <c r="V16" i="1"/>
  <c r="Z16" i="1"/>
  <c r="AD16" i="1"/>
  <c r="J16" i="1"/>
  <c r="N8" i="1"/>
  <c r="R8" i="1"/>
  <c r="V8" i="1"/>
  <c r="Z8" i="1"/>
  <c r="AD8" i="1"/>
  <c r="J8" i="1"/>
  <c r="AD39" i="1"/>
  <c r="R39" i="1"/>
</calcChain>
</file>

<file path=xl/sharedStrings.xml><?xml version="1.0" encoding="utf-8"?>
<sst xmlns="http://schemas.openxmlformats.org/spreadsheetml/2006/main" count="79" uniqueCount="25">
  <si>
    <t>達成率</t>
    <rPh sb="0" eb="3">
      <t>タッセイリツ</t>
    </rPh>
    <phoneticPr fontId="1"/>
  </si>
  <si>
    <t>売上原価</t>
    <rPh sb="0" eb="2">
      <t>ウリアゲ</t>
    </rPh>
    <rPh sb="2" eb="4">
      <t>ゲンカ</t>
    </rPh>
    <phoneticPr fontId="1"/>
  </si>
  <si>
    <t>粗利率</t>
    <rPh sb="0" eb="2">
      <t>アラリ</t>
    </rPh>
    <rPh sb="2" eb="3">
      <t>リツ</t>
    </rPh>
    <phoneticPr fontId="1"/>
  </si>
  <si>
    <t>前年度実績</t>
    <rPh sb="0" eb="3">
      <t>ゼンネンド</t>
    </rPh>
    <rPh sb="3" eb="5">
      <t>ジッセキ</t>
    </rPh>
    <phoneticPr fontId="1"/>
  </si>
  <si>
    <t>支店名</t>
    <rPh sb="0" eb="3">
      <t>シテンメイ</t>
    </rPh>
    <phoneticPr fontId="1"/>
  </si>
  <si>
    <t>売上高</t>
    <rPh sb="0" eb="3">
      <t>ウリアゲダカ</t>
    </rPh>
    <phoneticPr fontId="1"/>
  </si>
  <si>
    <t>売上総利益</t>
    <rPh sb="0" eb="2">
      <t>ウリア</t>
    </rPh>
    <rPh sb="2" eb="5">
      <t>ソウリエキ</t>
    </rPh>
    <phoneticPr fontId="1"/>
  </si>
  <si>
    <t>○○支店</t>
    <rPh sb="2" eb="4">
      <t>シテン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</si>
  <si>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</si>
  <si>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</si>
  <si>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</si>
  <si>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</si>
  <si>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</si>
  <si>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</si>
  <si>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予算</t>
    <rPh sb="0" eb="2">
      <t>ヨサン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</si>
  <si>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</si>
  <si>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</si>
  <si>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</si>
  <si>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</si>
  <si>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</si>
  <si>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</si>
  <si>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科目＼月</t>
    <rPh sb="0" eb="2">
      <t>カモク</t>
    </rPh>
    <rPh sb="3" eb="4">
      <t>ツキ</t>
    </rPh>
    <phoneticPr fontId="1"/>
  </si>
  <si>
    <t>年度支店別売上予算実績表</t>
    <rPh sb="0" eb="2">
      <t>ネンド</t>
    </rPh>
    <rPh sb="2" eb="5">
      <t>シテンベツ</t>
    </rPh>
    <rPh sb="5" eb="7">
      <t>ウリアゲ</t>
    </rPh>
    <rPh sb="7" eb="9">
      <t>ヨサン</t>
    </rPh>
    <rPh sb="9" eb="12">
      <t>ジッセキヒョウ</t>
    </rPh>
    <phoneticPr fontId="1"/>
  </si>
  <si>
    <t>支店別年間合計</t>
    <rPh sb="0" eb="3">
      <t>シテンベツ</t>
    </rPh>
    <rPh sb="3" eb="5">
      <t>ネンカン</t>
    </rPh>
    <rPh sb="5" eb="7">
      <t>ゴウケイ</t>
    </rPh>
    <phoneticPr fontId="1"/>
  </si>
  <si>
    <t>無料でダウンロードできるフォーマット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</si>
</sst>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;@"/>
    <numFmt numFmtId="177" formatCode="#,##0_ "/>
    <numFmt numFmtId="178" formatCode="#,##0_);[Red]\(#,##0\)"/>
    <numFmt numFmtId="179" formatCode="#,##0_);[Red]\(#,##0\);&quot;&quot;"/>
    <numFmt numFmtId="180" formatCode="0.00%\ "/>
  </numFmts>
  <fonts count="6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1">
      <alignment vertical="center"/>
    </xf>
    <xf numFmtId="180" fontId="0" fillId="0" borderId="1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0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80" fontId="0" fillId="0" borderId="5" xfId="0" applyNumberFormat="1" applyBorder="1">
      <alignment vertical="center"/>
    </xf>
    <xf numFmtId="177" fontId="0" fillId="0" borderId="5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80" fontId="0" fillId="0" borderId="14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178" fontId="0" fillId="0" borderId="8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80" fontId="0" fillId="0" borderId="23" xfId="0" applyNumberFormat="1" applyBorder="1">
      <alignment vertical="center"/>
    </xf>
    <xf numFmtId="180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79" fontId="0" fillId="0" borderId="7" xfId="0" applyNumberFormat="1" applyBorder="1" applyAlignment="1">
      <alignment vertical="center"/>
    </xf>
    <xf numFmtId="179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6" xfId="0" applyBorder="1">
      <alignment vertical="center"/>
    </xf>
    <xf numFmtId="0" fontId="0" fillId="0" borderId="1" xfId="0" applyBorder="1">
      <alignment vertical="center"/>
    </xf>
    <xf numFmtId="178" fontId="0" fillId="0" borderId="9" xfId="0" applyNumberFormat="1" applyBorder="1">
      <alignment vertical="center"/>
    </xf>
    <xf numFmtId="0" fontId="0" fillId="0" borderId="22" xfId="0" applyBorder="1">
      <alignment vertical="center"/>
    </xf>
    <xf numFmtId="178" fontId="0" fillId="0" borderId="5" xfId="0" applyNumberFormat="1" applyBorder="1">
      <alignment vertical="center"/>
    </xf>
    <xf numFmtId="0" fontId="0" fillId="0" borderId="23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ree-form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showGridLines="0" tabSelected="1" workbookViewId="0"/>
  </sheetViews>
  <sheetFormatPr defaultRowHeight="13.5" x14ac:dyDescent="0.15"/>
  <cols>
    <col min="1" max="1" width="3.75" customWidth="1"/>
    <col min="2" max="5" width="2.5" customWidth="1"/>
    <col min="6" max="9" width="3.125" customWidth="1"/>
    <col min="10" max="33" width="3" customWidth="1"/>
  </cols>
  <sheetData>
    <row r="1" spans="1:33" ht="22.5" customHeight="1" x14ac:dyDescent="0.15">
      <c r="A1" s="7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2.5" customHeight="1" x14ac:dyDescent="0.15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30" customHeight="1" x14ac:dyDescent="0.15">
      <c r="A3" s="2"/>
      <c r="C3" s="3"/>
      <c r="D3" s="3"/>
      <c r="E3" s="3"/>
      <c r="F3" s="3"/>
      <c r="G3" s="3"/>
      <c r="H3" s="3"/>
      <c r="I3" s="3"/>
      <c r="J3" s="5"/>
      <c r="K3" s="10">
        <v>2014</v>
      </c>
      <c r="L3" s="10"/>
      <c r="M3" s="10"/>
      <c r="N3" s="5" t="s">
        <v>22</v>
      </c>
      <c r="O3" s="5"/>
      <c r="P3" s="5"/>
      <c r="Q3" s="5"/>
      <c r="R3" s="5"/>
      <c r="S3" s="5"/>
      <c r="T3" s="5"/>
      <c r="U3" s="5"/>
      <c r="V3" s="5"/>
      <c r="W3" s="5"/>
      <c r="X3" s="3"/>
      <c r="Y3" s="3"/>
      <c r="AA3" s="3"/>
      <c r="AB3" s="3"/>
      <c r="AC3" s="3"/>
      <c r="AD3" s="3"/>
      <c r="AE3" s="3"/>
      <c r="AF3" s="3"/>
      <c r="AG3" s="3"/>
    </row>
    <row r="4" spans="1:33" ht="20.25" customHeight="1" x14ac:dyDescent="0.15">
      <c r="A4" s="2"/>
      <c r="B4" s="43" t="s">
        <v>4</v>
      </c>
      <c r="C4" s="11"/>
      <c r="D4" s="11"/>
      <c r="E4" s="57"/>
      <c r="F4" s="43" t="s">
        <v>21</v>
      </c>
      <c r="G4" s="11"/>
      <c r="H4" s="11"/>
      <c r="I4" s="11"/>
      <c r="J4" s="11" t="s">
        <v>8</v>
      </c>
      <c r="K4" s="11"/>
      <c r="L4" s="11"/>
      <c r="M4" s="11"/>
      <c r="N4" s="11" t="s">
        <v>9</v>
      </c>
      <c r="O4" s="11"/>
      <c r="P4" s="11"/>
      <c r="Q4" s="11"/>
      <c r="R4" s="11" t="s">
        <v>10</v>
      </c>
      <c r="S4" s="11"/>
      <c r="T4" s="11"/>
      <c r="U4" s="11"/>
      <c r="V4" s="11" t="s">
        <v>11</v>
      </c>
      <c r="W4" s="11"/>
      <c r="X4" s="11"/>
      <c r="Y4" s="11"/>
      <c r="Z4" s="11" t="s">
        <v>12</v>
      </c>
      <c r="AA4" s="11"/>
      <c r="AB4" s="11"/>
      <c r="AC4" s="11"/>
      <c r="AD4" s="11" t="s">
        <v>13</v>
      </c>
      <c r="AE4" s="11"/>
      <c r="AF4" s="11"/>
      <c r="AG4" s="12"/>
    </row>
    <row r="5" spans="1:33" ht="20.25" customHeight="1" x14ac:dyDescent="0.15">
      <c r="A5" s="2"/>
      <c r="B5" s="16" t="s">
        <v>7</v>
      </c>
      <c r="C5" s="17"/>
      <c r="D5" s="17"/>
      <c r="E5" s="18"/>
      <c r="F5" s="44" t="s">
        <v>3</v>
      </c>
      <c r="G5" s="37"/>
      <c r="H5" s="37"/>
      <c r="I5" s="37"/>
      <c r="J5" s="37">
        <v>950000</v>
      </c>
      <c r="K5" s="37"/>
      <c r="L5" s="37"/>
      <c r="M5" s="37"/>
      <c r="N5" s="37">
        <v>1568000</v>
      </c>
      <c r="O5" s="37"/>
      <c r="P5" s="37"/>
      <c r="Q5" s="37"/>
      <c r="R5" s="38">
        <v>1358000</v>
      </c>
      <c r="S5" s="38"/>
      <c r="T5" s="38"/>
      <c r="U5" s="38"/>
      <c r="V5" s="37">
        <v>998000</v>
      </c>
      <c r="W5" s="37"/>
      <c r="X5" s="37"/>
      <c r="Y5" s="37"/>
      <c r="Z5" s="37">
        <v>1157000</v>
      </c>
      <c r="AA5" s="37"/>
      <c r="AB5" s="37"/>
      <c r="AC5" s="37"/>
      <c r="AD5" s="45">
        <v>1249000</v>
      </c>
      <c r="AE5" s="45"/>
      <c r="AF5" s="45"/>
      <c r="AG5" s="46"/>
    </row>
    <row r="6" spans="1:33" ht="20.25" customHeight="1" x14ac:dyDescent="0.15">
      <c r="A6" s="2"/>
      <c r="B6" s="19"/>
      <c r="C6" s="20"/>
      <c r="D6" s="20"/>
      <c r="E6" s="21"/>
      <c r="F6" s="34" t="s">
        <v>14</v>
      </c>
      <c r="G6" s="31"/>
      <c r="H6" s="31"/>
      <c r="I6" s="31"/>
      <c r="J6" s="31">
        <v>1200000</v>
      </c>
      <c r="K6" s="31"/>
      <c r="L6" s="31"/>
      <c r="M6" s="31"/>
      <c r="N6" s="31">
        <v>1200000</v>
      </c>
      <c r="O6" s="31"/>
      <c r="P6" s="31"/>
      <c r="Q6" s="31"/>
      <c r="R6" s="31">
        <v>1200000</v>
      </c>
      <c r="S6" s="31"/>
      <c r="T6" s="31"/>
      <c r="U6" s="31"/>
      <c r="V6" s="31">
        <v>1200000</v>
      </c>
      <c r="W6" s="31"/>
      <c r="X6" s="31"/>
      <c r="Y6" s="31"/>
      <c r="Z6" s="31">
        <v>1200000</v>
      </c>
      <c r="AA6" s="31"/>
      <c r="AB6" s="31"/>
      <c r="AC6" s="31"/>
      <c r="AD6" s="31">
        <v>1200000</v>
      </c>
      <c r="AE6" s="31"/>
      <c r="AF6" s="31"/>
      <c r="AG6" s="49"/>
    </row>
    <row r="7" spans="1:33" ht="20.25" customHeight="1" x14ac:dyDescent="0.15">
      <c r="A7" s="2"/>
      <c r="B7" s="19"/>
      <c r="C7" s="20"/>
      <c r="D7" s="20"/>
      <c r="E7" s="21"/>
      <c r="F7" s="34" t="s">
        <v>5</v>
      </c>
      <c r="G7" s="31"/>
      <c r="H7" s="31"/>
      <c r="I7" s="31"/>
      <c r="J7" s="31">
        <v>1116000</v>
      </c>
      <c r="K7" s="31"/>
      <c r="L7" s="31"/>
      <c r="M7" s="31"/>
      <c r="N7" s="31">
        <v>1289000</v>
      </c>
      <c r="O7" s="31"/>
      <c r="P7" s="31"/>
      <c r="Q7" s="31"/>
      <c r="R7" s="36">
        <v>1359000</v>
      </c>
      <c r="S7" s="36"/>
      <c r="T7" s="36"/>
      <c r="U7" s="36"/>
      <c r="V7" s="31">
        <v>1458000</v>
      </c>
      <c r="W7" s="31"/>
      <c r="X7" s="31"/>
      <c r="Y7" s="31"/>
      <c r="Z7" s="31">
        <v>995600</v>
      </c>
      <c r="AA7" s="31"/>
      <c r="AB7" s="31"/>
      <c r="AC7" s="31"/>
      <c r="AD7" s="47">
        <v>1367000</v>
      </c>
      <c r="AE7" s="47"/>
      <c r="AF7" s="47"/>
      <c r="AG7" s="48"/>
    </row>
    <row r="8" spans="1:33" ht="20.25" customHeight="1" x14ac:dyDescent="0.15">
      <c r="A8" s="2"/>
      <c r="B8" s="19"/>
      <c r="C8" s="20"/>
      <c r="D8" s="20"/>
      <c r="E8" s="21"/>
      <c r="F8" s="34" t="s">
        <v>0</v>
      </c>
      <c r="G8" s="31"/>
      <c r="H8" s="31"/>
      <c r="I8" s="31"/>
      <c r="J8" s="35">
        <f>+IF(J7="","",J7/J6)</f>
        <v>0.93</v>
      </c>
      <c r="K8" s="35"/>
      <c r="L8" s="35"/>
      <c r="M8" s="35"/>
      <c r="N8" s="35">
        <f>+IF(N7="","",N7/N6)</f>
        <v>1.0741666666666667</v>
      </c>
      <c r="O8" s="35"/>
      <c r="P8" s="35"/>
      <c r="Q8" s="35"/>
      <c r="R8" s="35">
        <f>+IF(R7="","",R7/R6)</f>
        <v>1.1325000000000001</v>
      </c>
      <c r="S8" s="35"/>
      <c r="T8" s="35"/>
      <c r="U8" s="35"/>
      <c r="V8" s="35">
        <f>+IF(V7="","",V7/V6)</f>
        <v>1.2150000000000001</v>
      </c>
      <c r="W8" s="35"/>
      <c r="X8" s="35"/>
      <c r="Y8" s="35"/>
      <c r="Z8" s="35">
        <f>+IF(Z7="","",Z7/Z6)</f>
        <v>0.82966666666666666</v>
      </c>
      <c r="AA8" s="35"/>
      <c r="AB8" s="35"/>
      <c r="AC8" s="35"/>
      <c r="AD8" s="35">
        <f>+IF(AD7="","",AD7/AD6)</f>
        <v>1.1391666666666667</v>
      </c>
      <c r="AE8" s="35"/>
      <c r="AF8" s="35"/>
      <c r="AG8" s="52"/>
    </row>
    <row r="9" spans="1:33" ht="20.25" customHeight="1" x14ac:dyDescent="0.15">
      <c r="A9" s="2"/>
      <c r="B9" s="19"/>
      <c r="C9" s="20"/>
      <c r="D9" s="20"/>
      <c r="E9" s="21"/>
      <c r="F9" s="34" t="s">
        <v>1</v>
      </c>
      <c r="G9" s="31"/>
      <c r="H9" s="31"/>
      <c r="I9" s="31"/>
      <c r="J9" s="31">
        <v>975000</v>
      </c>
      <c r="K9" s="31"/>
      <c r="L9" s="31"/>
      <c r="M9" s="31"/>
      <c r="N9" s="31">
        <v>1153000</v>
      </c>
      <c r="O9" s="31"/>
      <c r="P9" s="31"/>
      <c r="Q9" s="31"/>
      <c r="R9" s="36">
        <v>1057800</v>
      </c>
      <c r="S9" s="36"/>
      <c r="T9" s="36"/>
      <c r="U9" s="36"/>
      <c r="V9" s="31">
        <v>1157000</v>
      </c>
      <c r="W9" s="31"/>
      <c r="X9" s="31"/>
      <c r="Y9" s="31"/>
      <c r="Z9" s="31">
        <v>897000</v>
      </c>
      <c r="AA9" s="31"/>
      <c r="AB9" s="31"/>
      <c r="AC9" s="31"/>
      <c r="AD9" s="47">
        <v>1203500</v>
      </c>
      <c r="AE9" s="47"/>
      <c r="AF9" s="47"/>
      <c r="AG9" s="48"/>
    </row>
    <row r="10" spans="1:33" ht="20.25" customHeight="1" x14ac:dyDescent="0.15">
      <c r="A10" s="2"/>
      <c r="B10" s="19"/>
      <c r="C10" s="20"/>
      <c r="D10" s="20"/>
      <c r="E10" s="21"/>
      <c r="F10" s="34" t="s">
        <v>6</v>
      </c>
      <c r="G10" s="31"/>
      <c r="H10" s="31"/>
      <c r="I10" s="31"/>
      <c r="J10" s="31">
        <f>+IF(J7="","",J7-J9)</f>
        <v>141000</v>
      </c>
      <c r="K10" s="31"/>
      <c r="L10" s="31"/>
      <c r="M10" s="31"/>
      <c r="N10" s="31">
        <f>+IF(N7="","",N7-N9)</f>
        <v>136000</v>
      </c>
      <c r="O10" s="31"/>
      <c r="P10" s="31"/>
      <c r="Q10" s="31"/>
      <c r="R10" s="31">
        <f>+IF(R7="","",R7-R9)</f>
        <v>301200</v>
      </c>
      <c r="S10" s="31"/>
      <c r="T10" s="31"/>
      <c r="U10" s="31"/>
      <c r="V10" s="31">
        <f>+IF(V7="","",V7-V9)</f>
        <v>301000</v>
      </c>
      <c r="W10" s="31"/>
      <c r="X10" s="31"/>
      <c r="Y10" s="31"/>
      <c r="Z10" s="31">
        <f>+IF(Z7="","",Z7-Z9)</f>
        <v>98600</v>
      </c>
      <c r="AA10" s="31"/>
      <c r="AB10" s="31"/>
      <c r="AC10" s="31"/>
      <c r="AD10" s="31">
        <f>+IF(AD7="","",AD7-AD9)</f>
        <v>163500</v>
      </c>
      <c r="AE10" s="31"/>
      <c r="AF10" s="31"/>
      <c r="AG10" s="49"/>
    </row>
    <row r="11" spans="1:33" ht="20.25" customHeight="1" x14ac:dyDescent="0.15">
      <c r="A11" s="2"/>
      <c r="B11" s="19"/>
      <c r="C11" s="20"/>
      <c r="D11" s="20"/>
      <c r="E11" s="21"/>
      <c r="F11" s="40" t="s">
        <v>2</v>
      </c>
      <c r="G11" s="39"/>
      <c r="H11" s="39"/>
      <c r="I11" s="39"/>
      <c r="J11" s="42">
        <f>+IF(J7="","",J10/J7)</f>
        <v>0.12634408602150538</v>
      </c>
      <c r="K11" s="42"/>
      <c r="L11" s="42"/>
      <c r="M11" s="42"/>
      <c r="N11" s="42">
        <f>+IF(N7="","",N10/N7)</f>
        <v>0.10550814584949574</v>
      </c>
      <c r="O11" s="42"/>
      <c r="P11" s="42"/>
      <c r="Q11" s="42"/>
      <c r="R11" s="42">
        <f>+IF(R7="","",R10/R7)</f>
        <v>0.22163355408388521</v>
      </c>
      <c r="S11" s="42"/>
      <c r="T11" s="42"/>
      <c r="U11" s="42"/>
      <c r="V11" s="42">
        <f>+IF(V7="","",V10/V7)</f>
        <v>0.20644718792866942</v>
      </c>
      <c r="W11" s="42"/>
      <c r="X11" s="42"/>
      <c r="Y11" s="42"/>
      <c r="Z11" s="42">
        <f>+IF(Z7="","",Z10/Z7)</f>
        <v>9.9035757332261956E-2</v>
      </c>
      <c r="AA11" s="42"/>
      <c r="AB11" s="42"/>
      <c r="AC11" s="42"/>
      <c r="AD11" s="42">
        <f>+IF(AD7="","",AD10/AD7)</f>
        <v>0.11960497439648866</v>
      </c>
      <c r="AE11" s="42"/>
      <c r="AF11" s="42"/>
      <c r="AG11" s="53"/>
    </row>
    <row r="12" spans="1:33" ht="20.25" customHeight="1" x14ac:dyDescent="0.15">
      <c r="A12" s="4"/>
      <c r="B12" s="19"/>
      <c r="C12" s="20"/>
      <c r="D12" s="20"/>
      <c r="E12" s="21"/>
      <c r="F12" s="28" t="s">
        <v>21</v>
      </c>
      <c r="G12" s="29"/>
      <c r="H12" s="29"/>
      <c r="I12" s="29"/>
      <c r="J12" s="29" t="s">
        <v>15</v>
      </c>
      <c r="K12" s="29"/>
      <c r="L12" s="29"/>
      <c r="M12" s="29"/>
      <c r="N12" s="29" t="s">
        <v>16</v>
      </c>
      <c r="O12" s="29"/>
      <c r="P12" s="29"/>
      <c r="Q12" s="29"/>
      <c r="R12" s="29" t="s">
        <v>17</v>
      </c>
      <c r="S12" s="29"/>
      <c r="T12" s="29"/>
      <c r="U12" s="29"/>
      <c r="V12" s="29" t="s">
        <v>18</v>
      </c>
      <c r="W12" s="29"/>
      <c r="X12" s="29"/>
      <c r="Y12" s="29"/>
      <c r="Z12" s="29" t="s">
        <v>19</v>
      </c>
      <c r="AA12" s="29"/>
      <c r="AB12" s="29"/>
      <c r="AC12" s="29"/>
      <c r="AD12" s="29" t="s">
        <v>20</v>
      </c>
      <c r="AE12" s="29"/>
      <c r="AF12" s="29"/>
      <c r="AG12" s="54"/>
    </row>
    <row r="13" spans="1:33" ht="20.25" customHeight="1" x14ac:dyDescent="0.15">
      <c r="A13" s="4"/>
      <c r="B13" s="19"/>
      <c r="C13" s="20"/>
      <c r="D13" s="20"/>
      <c r="E13" s="21"/>
      <c r="F13" s="14" t="s">
        <v>3</v>
      </c>
      <c r="G13" s="15"/>
      <c r="H13" s="15"/>
      <c r="I13" s="15"/>
      <c r="J13" s="15">
        <v>950000</v>
      </c>
      <c r="K13" s="15"/>
      <c r="L13" s="15"/>
      <c r="M13" s="15"/>
      <c r="N13" s="15">
        <v>1568000</v>
      </c>
      <c r="O13" s="15"/>
      <c r="P13" s="15"/>
      <c r="Q13" s="15"/>
      <c r="R13" s="41">
        <v>1358000</v>
      </c>
      <c r="S13" s="41"/>
      <c r="T13" s="41"/>
      <c r="U13" s="41"/>
      <c r="V13" s="15">
        <v>998000</v>
      </c>
      <c r="W13" s="15"/>
      <c r="X13" s="15"/>
      <c r="Y13" s="15"/>
      <c r="Z13" s="15">
        <v>1157000</v>
      </c>
      <c r="AA13" s="15"/>
      <c r="AB13" s="15"/>
      <c r="AC13" s="15"/>
      <c r="AD13" s="55">
        <v>1249000</v>
      </c>
      <c r="AE13" s="55"/>
      <c r="AF13" s="55"/>
      <c r="AG13" s="56"/>
    </row>
    <row r="14" spans="1:33" ht="20.25" customHeight="1" x14ac:dyDescent="0.15">
      <c r="A14" s="4"/>
      <c r="B14" s="19"/>
      <c r="C14" s="20"/>
      <c r="D14" s="20"/>
      <c r="E14" s="21"/>
      <c r="F14" s="34" t="s">
        <v>14</v>
      </c>
      <c r="G14" s="31"/>
      <c r="H14" s="31"/>
      <c r="I14" s="31"/>
      <c r="J14" s="31">
        <v>1200000</v>
      </c>
      <c r="K14" s="31"/>
      <c r="L14" s="31"/>
      <c r="M14" s="31"/>
      <c r="N14" s="31">
        <v>1200000</v>
      </c>
      <c r="O14" s="31"/>
      <c r="P14" s="31"/>
      <c r="Q14" s="31"/>
      <c r="R14" s="31">
        <v>1200000</v>
      </c>
      <c r="S14" s="31"/>
      <c r="T14" s="31"/>
      <c r="U14" s="31"/>
      <c r="V14" s="31">
        <v>1200000</v>
      </c>
      <c r="W14" s="31"/>
      <c r="X14" s="31"/>
      <c r="Y14" s="31"/>
      <c r="Z14" s="31">
        <v>1200000</v>
      </c>
      <c r="AA14" s="31"/>
      <c r="AB14" s="31"/>
      <c r="AC14" s="31"/>
      <c r="AD14" s="31">
        <v>1200000</v>
      </c>
      <c r="AE14" s="31"/>
      <c r="AF14" s="31"/>
      <c r="AG14" s="49"/>
    </row>
    <row r="15" spans="1:33" ht="20.25" customHeight="1" x14ac:dyDescent="0.15">
      <c r="A15" s="4"/>
      <c r="B15" s="19"/>
      <c r="C15" s="20"/>
      <c r="D15" s="20"/>
      <c r="E15" s="21"/>
      <c r="F15" s="34" t="s">
        <v>5</v>
      </c>
      <c r="G15" s="31"/>
      <c r="H15" s="31"/>
      <c r="I15" s="31"/>
      <c r="J15" s="31">
        <v>1116000</v>
      </c>
      <c r="K15" s="31"/>
      <c r="L15" s="31"/>
      <c r="M15" s="31"/>
      <c r="N15" s="31"/>
      <c r="O15" s="31"/>
      <c r="P15" s="31"/>
      <c r="Q15" s="31"/>
      <c r="R15" s="36"/>
      <c r="S15" s="36"/>
      <c r="T15" s="36"/>
      <c r="U15" s="36"/>
      <c r="V15" s="31"/>
      <c r="W15" s="31"/>
      <c r="X15" s="31"/>
      <c r="Y15" s="31"/>
      <c r="Z15" s="31"/>
      <c r="AA15" s="31"/>
      <c r="AB15" s="31"/>
      <c r="AC15" s="31"/>
      <c r="AD15" s="47"/>
      <c r="AE15" s="47"/>
      <c r="AF15" s="47"/>
      <c r="AG15" s="48"/>
    </row>
    <row r="16" spans="1:33" ht="20.25" customHeight="1" x14ac:dyDescent="0.15">
      <c r="A16" s="4"/>
      <c r="B16" s="19"/>
      <c r="C16" s="20"/>
      <c r="D16" s="20"/>
      <c r="E16" s="21"/>
      <c r="F16" s="34" t="s">
        <v>0</v>
      </c>
      <c r="G16" s="31"/>
      <c r="H16" s="31"/>
      <c r="I16" s="31"/>
      <c r="J16" s="35">
        <f>+IF(J15="","",J15/J14)</f>
        <v>0.93</v>
      </c>
      <c r="K16" s="35"/>
      <c r="L16" s="35"/>
      <c r="M16" s="35"/>
      <c r="N16" s="35" t="str">
        <f>+IF(N15="","",N15/N14)</f>
        <v/>
      </c>
      <c r="O16" s="35"/>
      <c r="P16" s="35"/>
      <c r="Q16" s="35"/>
      <c r="R16" s="35" t="str">
        <f>+IF(R15="","",R15/R14)</f>
        <v/>
      </c>
      <c r="S16" s="35"/>
      <c r="T16" s="35"/>
      <c r="U16" s="35"/>
      <c r="V16" s="35" t="str">
        <f>+IF(V15="","",V15/V14)</f>
        <v/>
      </c>
      <c r="W16" s="35"/>
      <c r="X16" s="35"/>
      <c r="Y16" s="35"/>
      <c r="Z16" s="35" t="str">
        <f>+IF(Z15="","",Z15/Z14)</f>
        <v/>
      </c>
      <c r="AA16" s="35"/>
      <c r="AB16" s="35"/>
      <c r="AC16" s="35"/>
      <c r="AD16" s="35" t="str">
        <f>+IF(AD15="","",AD15/AD14)</f>
        <v/>
      </c>
      <c r="AE16" s="35"/>
      <c r="AF16" s="35"/>
      <c r="AG16" s="52"/>
    </row>
    <row r="17" spans="1:33" ht="20.25" customHeight="1" x14ac:dyDescent="0.15">
      <c r="A17" s="4"/>
      <c r="B17" s="19"/>
      <c r="C17" s="20"/>
      <c r="D17" s="20"/>
      <c r="E17" s="21"/>
      <c r="F17" s="34" t="s">
        <v>1</v>
      </c>
      <c r="G17" s="31"/>
      <c r="H17" s="31"/>
      <c r="I17" s="31"/>
      <c r="J17" s="31">
        <v>975000</v>
      </c>
      <c r="K17" s="31"/>
      <c r="L17" s="31"/>
      <c r="M17" s="31"/>
      <c r="N17" s="31"/>
      <c r="O17" s="31"/>
      <c r="P17" s="31"/>
      <c r="Q17" s="31"/>
      <c r="R17" s="36"/>
      <c r="S17" s="36"/>
      <c r="T17" s="36"/>
      <c r="U17" s="36"/>
      <c r="V17" s="31"/>
      <c r="W17" s="31"/>
      <c r="X17" s="31"/>
      <c r="Y17" s="31"/>
      <c r="Z17" s="31"/>
      <c r="AA17" s="31"/>
      <c r="AB17" s="31"/>
      <c r="AC17" s="31"/>
      <c r="AD17" s="47"/>
      <c r="AE17" s="47"/>
      <c r="AF17" s="47"/>
      <c r="AG17" s="48"/>
    </row>
    <row r="18" spans="1:33" ht="20.25" customHeight="1" x14ac:dyDescent="0.15">
      <c r="A18" s="4"/>
      <c r="B18" s="19"/>
      <c r="C18" s="20"/>
      <c r="D18" s="20"/>
      <c r="E18" s="21"/>
      <c r="F18" s="34" t="s">
        <v>6</v>
      </c>
      <c r="G18" s="31"/>
      <c r="H18" s="31"/>
      <c r="I18" s="31"/>
      <c r="J18" s="31">
        <f>+IF(J15="","",J15-J17)</f>
        <v>141000</v>
      </c>
      <c r="K18" s="31"/>
      <c r="L18" s="31"/>
      <c r="M18" s="31"/>
      <c r="N18" s="31" t="str">
        <f>+IF(N15="","",N15-N17)</f>
        <v/>
      </c>
      <c r="O18" s="31"/>
      <c r="P18" s="31"/>
      <c r="Q18" s="31"/>
      <c r="R18" s="31" t="str">
        <f>+IF(R15="","",R15-R17)</f>
        <v/>
      </c>
      <c r="S18" s="31"/>
      <c r="T18" s="31"/>
      <c r="U18" s="31"/>
      <c r="V18" s="31" t="str">
        <f>+IF(V15="","",V15-V17)</f>
        <v/>
      </c>
      <c r="W18" s="31"/>
      <c r="X18" s="31"/>
      <c r="Y18" s="31"/>
      <c r="Z18" s="31" t="str">
        <f>+IF(Z15="","",Z15-Z17)</f>
        <v/>
      </c>
      <c r="AA18" s="31"/>
      <c r="AB18" s="31"/>
      <c r="AC18" s="31"/>
      <c r="AD18" s="31" t="str">
        <f>+IF(AD15="","",AD15-AD17)</f>
        <v/>
      </c>
      <c r="AE18" s="31"/>
      <c r="AF18" s="31"/>
      <c r="AG18" s="49"/>
    </row>
    <row r="19" spans="1:33" ht="20.25" customHeight="1" x14ac:dyDescent="0.15">
      <c r="A19" s="4"/>
      <c r="B19" s="22"/>
      <c r="C19" s="23"/>
      <c r="D19" s="23"/>
      <c r="E19" s="24"/>
      <c r="F19" s="40" t="s">
        <v>2</v>
      </c>
      <c r="G19" s="39"/>
      <c r="H19" s="39"/>
      <c r="I19" s="39"/>
      <c r="J19" s="13">
        <f>+IF(J15="","",J18/J15)</f>
        <v>0.12634408602150538</v>
      </c>
      <c r="K19" s="13"/>
      <c r="L19" s="13"/>
      <c r="M19" s="13"/>
      <c r="N19" s="13" t="str">
        <f>+IF(N15="","",N18/N15)</f>
        <v/>
      </c>
      <c r="O19" s="13"/>
      <c r="P19" s="13"/>
      <c r="Q19" s="13"/>
      <c r="R19" s="13" t="str">
        <f>+IF(R15="","",R18/R15)</f>
        <v/>
      </c>
      <c r="S19" s="13"/>
      <c r="T19" s="13"/>
      <c r="U19" s="13"/>
      <c r="V19" s="13" t="str">
        <f>+IF(V15="","",V18/V15)</f>
        <v/>
      </c>
      <c r="W19" s="13"/>
      <c r="X19" s="13"/>
      <c r="Y19" s="13"/>
      <c r="Z19" s="13" t="str">
        <f>+IF(Z15="","",Z18/Z15)</f>
        <v/>
      </c>
      <c r="AA19" s="13"/>
      <c r="AB19" s="13"/>
      <c r="AC19" s="13"/>
      <c r="AD19" s="13" t="str">
        <f>+IF(AD15="","",AD18/AD15)</f>
        <v/>
      </c>
      <c r="AE19" s="13"/>
      <c r="AF19" s="13"/>
      <c r="AG19" s="51"/>
    </row>
    <row r="20" spans="1:33" ht="20.25" customHeight="1" x14ac:dyDescent="0.15">
      <c r="A20" s="4"/>
      <c r="B20" s="28" t="s">
        <v>4</v>
      </c>
      <c r="C20" s="29"/>
      <c r="D20" s="29"/>
      <c r="E20" s="30"/>
      <c r="F20" s="28" t="s">
        <v>21</v>
      </c>
      <c r="G20" s="29"/>
      <c r="H20" s="29"/>
      <c r="I20" s="29"/>
      <c r="J20" s="29" t="s">
        <v>8</v>
      </c>
      <c r="K20" s="29"/>
      <c r="L20" s="29"/>
      <c r="M20" s="29"/>
      <c r="N20" s="29" t="s">
        <v>9</v>
      </c>
      <c r="O20" s="29"/>
      <c r="P20" s="29"/>
      <c r="Q20" s="29"/>
      <c r="R20" s="29" t="s">
        <v>10</v>
      </c>
      <c r="S20" s="29"/>
      <c r="T20" s="29"/>
      <c r="U20" s="29"/>
      <c r="V20" s="29" t="s">
        <v>11</v>
      </c>
      <c r="W20" s="29"/>
      <c r="X20" s="29"/>
      <c r="Y20" s="29"/>
      <c r="Z20" s="29" t="s">
        <v>12</v>
      </c>
      <c r="AA20" s="29"/>
      <c r="AB20" s="29"/>
      <c r="AC20" s="29"/>
      <c r="AD20" s="29" t="s">
        <v>13</v>
      </c>
      <c r="AE20" s="29"/>
      <c r="AF20" s="29"/>
      <c r="AG20" s="54"/>
    </row>
    <row r="21" spans="1:33" ht="20.25" customHeight="1" x14ac:dyDescent="0.15">
      <c r="A21" s="4"/>
      <c r="B21" s="16" t="s">
        <v>7</v>
      </c>
      <c r="C21" s="17"/>
      <c r="D21" s="17"/>
      <c r="E21" s="18"/>
      <c r="F21" s="44" t="s">
        <v>3</v>
      </c>
      <c r="G21" s="37"/>
      <c r="H21" s="37"/>
      <c r="I21" s="37"/>
      <c r="J21" s="37">
        <v>1358000</v>
      </c>
      <c r="K21" s="37"/>
      <c r="L21" s="37"/>
      <c r="M21" s="37"/>
      <c r="N21" s="37">
        <v>1246000</v>
      </c>
      <c r="O21" s="37"/>
      <c r="P21" s="37"/>
      <c r="Q21" s="37"/>
      <c r="R21" s="38">
        <v>1475300</v>
      </c>
      <c r="S21" s="38"/>
      <c r="T21" s="38"/>
      <c r="U21" s="38"/>
      <c r="V21" s="37">
        <v>1495200</v>
      </c>
      <c r="W21" s="37"/>
      <c r="X21" s="37"/>
      <c r="Y21" s="37"/>
      <c r="Z21" s="37">
        <v>1154700</v>
      </c>
      <c r="AA21" s="37"/>
      <c r="AB21" s="37"/>
      <c r="AC21" s="37"/>
      <c r="AD21" s="45">
        <v>1349800</v>
      </c>
      <c r="AE21" s="45"/>
      <c r="AF21" s="45"/>
      <c r="AG21" s="46"/>
    </row>
    <row r="22" spans="1:33" ht="20.25" customHeight="1" x14ac:dyDescent="0.15">
      <c r="A22" s="4"/>
      <c r="B22" s="19"/>
      <c r="C22" s="20"/>
      <c r="D22" s="20"/>
      <c r="E22" s="21"/>
      <c r="F22" s="34" t="s">
        <v>14</v>
      </c>
      <c r="G22" s="31"/>
      <c r="H22" s="31"/>
      <c r="I22" s="31"/>
      <c r="J22" s="39">
        <v>1300000</v>
      </c>
      <c r="K22" s="39"/>
      <c r="L22" s="39"/>
      <c r="M22" s="39"/>
      <c r="N22" s="39">
        <v>1300000</v>
      </c>
      <c r="O22" s="39"/>
      <c r="P22" s="39"/>
      <c r="Q22" s="39"/>
      <c r="R22" s="39">
        <v>1300000</v>
      </c>
      <c r="S22" s="39"/>
      <c r="T22" s="39"/>
      <c r="U22" s="39"/>
      <c r="V22" s="39">
        <v>1300000</v>
      </c>
      <c r="W22" s="39"/>
      <c r="X22" s="39"/>
      <c r="Y22" s="39"/>
      <c r="Z22" s="39">
        <v>1300000</v>
      </c>
      <c r="AA22" s="39"/>
      <c r="AB22" s="39"/>
      <c r="AC22" s="39"/>
      <c r="AD22" s="39">
        <v>1300000</v>
      </c>
      <c r="AE22" s="39"/>
      <c r="AF22" s="39"/>
      <c r="AG22" s="50"/>
    </row>
    <row r="23" spans="1:33" ht="20.25" customHeight="1" x14ac:dyDescent="0.15">
      <c r="A23" s="4"/>
      <c r="B23" s="19"/>
      <c r="C23" s="20"/>
      <c r="D23" s="20"/>
      <c r="E23" s="21"/>
      <c r="F23" s="34" t="s">
        <v>5</v>
      </c>
      <c r="G23" s="31"/>
      <c r="H23" s="31"/>
      <c r="I23" s="31"/>
      <c r="J23" s="31">
        <v>1658000</v>
      </c>
      <c r="K23" s="31"/>
      <c r="L23" s="31"/>
      <c r="M23" s="31"/>
      <c r="N23" s="31">
        <v>1452000</v>
      </c>
      <c r="O23" s="31"/>
      <c r="P23" s="31"/>
      <c r="Q23" s="31"/>
      <c r="R23" s="36">
        <v>1758000</v>
      </c>
      <c r="S23" s="36"/>
      <c r="T23" s="36"/>
      <c r="U23" s="36"/>
      <c r="V23" s="31">
        <v>1845000</v>
      </c>
      <c r="W23" s="31"/>
      <c r="X23" s="31"/>
      <c r="Y23" s="31"/>
      <c r="Z23" s="31">
        <v>1254000</v>
      </c>
      <c r="AA23" s="31"/>
      <c r="AB23" s="31"/>
      <c r="AC23" s="31"/>
      <c r="AD23" s="47">
        <v>1351000</v>
      </c>
      <c r="AE23" s="47"/>
      <c r="AF23" s="47"/>
      <c r="AG23" s="48"/>
    </row>
    <row r="24" spans="1:33" ht="20.25" customHeight="1" x14ac:dyDescent="0.15">
      <c r="A24" s="4"/>
      <c r="B24" s="19"/>
      <c r="C24" s="20"/>
      <c r="D24" s="20"/>
      <c r="E24" s="21"/>
      <c r="F24" s="34" t="s">
        <v>0</v>
      </c>
      <c r="G24" s="31"/>
      <c r="H24" s="31"/>
      <c r="I24" s="31"/>
      <c r="J24" s="35">
        <f>+IF(J23="","",J23/J22)</f>
        <v>1.2753846153846153</v>
      </c>
      <c r="K24" s="35"/>
      <c r="L24" s="35"/>
      <c r="M24" s="35"/>
      <c r="N24" s="35">
        <f>+IF(N23="","",N23/N22)</f>
        <v>1.1169230769230769</v>
      </c>
      <c r="O24" s="35"/>
      <c r="P24" s="35"/>
      <c r="Q24" s="35"/>
      <c r="R24" s="35">
        <f>+IF(R23="","",R23/R22)</f>
        <v>1.3523076923076922</v>
      </c>
      <c r="S24" s="35"/>
      <c r="T24" s="35"/>
      <c r="U24" s="35"/>
      <c r="V24" s="35">
        <f>+IF(V23="","",V23/V22)</f>
        <v>1.4192307692307693</v>
      </c>
      <c r="W24" s="35"/>
      <c r="X24" s="35"/>
      <c r="Y24" s="35"/>
      <c r="Z24" s="35">
        <f>+IF(Z23="","",Z23/Z22)</f>
        <v>0.96461538461538465</v>
      </c>
      <c r="AA24" s="35"/>
      <c r="AB24" s="35"/>
      <c r="AC24" s="35"/>
      <c r="AD24" s="35">
        <f>+IF(AD23="","",AD23/AD22)</f>
        <v>1.0392307692307692</v>
      </c>
      <c r="AE24" s="35"/>
      <c r="AF24" s="35"/>
      <c r="AG24" s="52"/>
    </row>
    <row r="25" spans="1:33" ht="20.25" customHeight="1" x14ac:dyDescent="0.15">
      <c r="A25" s="4"/>
      <c r="B25" s="19"/>
      <c r="C25" s="20"/>
      <c r="D25" s="20"/>
      <c r="E25" s="21"/>
      <c r="F25" s="34" t="s">
        <v>1</v>
      </c>
      <c r="G25" s="31"/>
      <c r="H25" s="31"/>
      <c r="I25" s="31"/>
      <c r="J25" s="31">
        <v>1500400</v>
      </c>
      <c r="K25" s="31"/>
      <c r="L25" s="31"/>
      <c r="M25" s="31"/>
      <c r="N25" s="31">
        <v>1104500</v>
      </c>
      <c r="O25" s="31"/>
      <c r="P25" s="31"/>
      <c r="Q25" s="31"/>
      <c r="R25" s="36">
        <v>1548900</v>
      </c>
      <c r="S25" s="36"/>
      <c r="T25" s="36"/>
      <c r="U25" s="36"/>
      <c r="V25" s="31">
        <v>1407800</v>
      </c>
      <c r="W25" s="31"/>
      <c r="X25" s="31"/>
      <c r="Y25" s="31"/>
      <c r="Z25" s="31">
        <v>1052000</v>
      </c>
      <c r="AA25" s="31"/>
      <c r="AB25" s="31"/>
      <c r="AC25" s="31"/>
      <c r="AD25" s="47">
        <v>1285000</v>
      </c>
      <c r="AE25" s="47"/>
      <c r="AF25" s="47"/>
      <c r="AG25" s="48"/>
    </row>
    <row r="26" spans="1:33" ht="20.25" customHeight="1" x14ac:dyDescent="0.15">
      <c r="A26" s="4"/>
      <c r="B26" s="19"/>
      <c r="C26" s="20"/>
      <c r="D26" s="20"/>
      <c r="E26" s="21"/>
      <c r="F26" s="34" t="s">
        <v>6</v>
      </c>
      <c r="G26" s="31"/>
      <c r="H26" s="31"/>
      <c r="I26" s="31"/>
      <c r="J26" s="31">
        <f>+IF(J23="","",J23-J25)</f>
        <v>157600</v>
      </c>
      <c r="K26" s="31"/>
      <c r="L26" s="31"/>
      <c r="M26" s="31"/>
      <c r="N26" s="31">
        <f>+IF(N23="","",N23-N25)</f>
        <v>347500</v>
      </c>
      <c r="O26" s="31"/>
      <c r="P26" s="31"/>
      <c r="Q26" s="31"/>
      <c r="R26" s="31">
        <f>+IF(R23="","",R23-R25)</f>
        <v>209100</v>
      </c>
      <c r="S26" s="31"/>
      <c r="T26" s="31"/>
      <c r="U26" s="31"/>
      <c r="V26" s="31">
        <f>+IF(V23="","",V23-V25)</f>
        <v>437200</v>
      </c>
      <c r="W26" s="31"/>
      <c r="X26" s="31"/>
      <c r="Y26" s="31"/>
      <c r="Z26" s="31">
        <f>+IF(Z23="","",Z23-Z25)</f>
        <v>202000</v>
      </c>
      <c r="AA26" s="31"/>
      <c r="AB26" s="31"/>
      <c r="AC26" s="31"/>
      <c r="AD26" s="31">
        <f>+IF(AD23="","",AD23-AD25)</f>
        <v>66000</v>
      </c>
      <c r="AE26" s="31"/>
      <c r="AF26" s="31"/>
      <c r="AG26" s="49"/>
    </row>
    <row r="27" spans="1:33" ht="20.25" customHeight="1" x14ac:dyDescent="0.15">
      <c r="A27" s="4"/>
      <c r="B27" s="19"/>
      <c r="C27" s="20"/>
      <c r="D27" s="20"/>
      <c r="E27" s="21"/>
      <c r="F27" s="40" t="s">
        <v>2</v>
      </c>
      <c r="G27" s="39"/>
      <c r="H27" s="39"/>
      <c r="I27" s="39"/>
      <c r="J27" s="42">
        <f>+IF(J23="","",J26/J23)</f>
        <v>9.5054282267792514E-2</v>
      </c>
      <c r="K27" s="42"/>
      <c r="L27" s="42"/>
      <c r="M27" s="42"/>
      <c r="N27" s="42">
        <f>+IF(N23="","",N26/N23)</f>
        <v>0.23932506887052341</v>
      </c>
      <c r="O27" s="42"/>
      <c r="P27" s="42"/>
      <c r="Q27" s="42"/>
      <c r="R27" s="42">
        <f>+IF(R23="","",R26/R23)</f>
        <v>0.1189419795221843</v>
      </c>
      <c r="S27" s="42"/>
      <c r="T27" s="42"/>
      <c r="U27" s="42"/>
      <c r="V27" s="42">
        <f>+IF(V23="","",V26/V23)</f>
        <v>0.23696476964769647</v>
      </c>
      <c r="W27" s="42"/>
      <c r="X27" s="42"/>
      <c r="Y27" s="42"/>
      <c r="Z27" s="42">
        <f>+IF(Z23="","",Z26/Z23)</f>
        <v>0.16108452950558214</v>
      </c>
      <c r="AA27" s="42"/>
      <c r="AB27" s="42"/>
      <c r="AC27" s="42"/>
      <c r="AD27" s="42">
        <f>+IF(AD23="","",AD26/AD23)</f>
        <v>4.8852701702442637E-2</v>
      </c>
      <c r="AE27" s="42"/>
      <c r="AF27" s="42"/>
      <c r="AG27" s="53"/>
    </row>
    <row r="28" spans="1:33" ht="20.25" customHeight="1" x14ac:dyDescent="0.15">
      <c r="A28" s="4"/>
      <c r="B28" s="19"/>
      <c r="C28" s="20"/>
      <c r="D28" s="20"/>
      <c r="E28" s="21"/>
      <c r="F28" s="28" t="s">
        <v>21</v>
      </c>
      <c r="G28" s="29"/>
      <c r="H28" s="29"/>
      <c r="I28" s="29"/>
      <c r="J28" s="29" t="s">
        <v>15</v>
      </c>
      <c r="K28" s="29"/>
      <c r="L28" s="29"/>
      <c r="M28" s="29"/>
      <c r="N28" s="29" t="s">
        <v>16</v>
      </c>
      <c r="O28" s="29"/>
      <c r="P28" s="29"/>
      <c r="Q28" s="29"/>
      <c r="R28" s="29" t="s">
        <v>17</v>
      </c>
      <c r="S28" s="29"/>
      <c r="T28" s="29"/>
      <c r="U28" s="29"/>
      <c r="V28" s="29" t="s">
        <v>18</v>
      </c>
      <c r="W28" s="29"/>
      <c r="X28" s="29"/>
      <c r="Y28" s="29"/>
      <c r="Z28" s="29" t="s">
        <v>19</v>
      </c>
      <c r="AA28" s="29"/>
      <c r="AB28" s="29"/>
      <c r="AC28" s="29"/>
      <c r="AD28" s="29" t="s">
        <v>20</v>
      </c>
      <c r="AE28" s="29"/>
      <c r="AF28" s="29"/>
      <c r="AG28" s="54"/>
    </row>
    <row r="29" spans="1:33" ht="20.25" customHeight="1" x14ac:dyDescent="0.15">
      <c r="A29" s="4"/>
      <c r="B29" s="19"/>
      <c r="C29" s="20"/>
      <c r="D29" s="20"/>
      <c r="E29" s="21"/>
      <c r="F29" s="14" t="s">
        <v>3</v>
      </c>
      <c r="G29" s="15"/>
      <c r="H29" s="15"/>
      <c r="I29" s="15"/>
      <c r="J29" s="15">
        <v>1215400</v>
      </c>
      <c r="K29" s="15"/>
      <c r="L29" s="15"/>
      <c r="M29" s="15"/>
      <c r="N29" s="15">
        <v>1157800</v>
      </c>
      <c r="O29" s="15"/>
      <c r="P29" s="15"/>
      <c r="Q29" s="15"/>
      <c r="R29" s="41">
        <v>1245000</v>
      </c>
      <c r="S29" s="41"/>
      <c r="T29" s="41"/>
      <c r="U29" s="41"/>
      <c r="V29" s="15">
        <v>1424500</v>
      </c>
      <c r="W29" s="15"/>
      <c r="X29" s="15"/>
      <c r="Y29" s="15"/>
      <c r="Z29" s="15">
        <v>1547800</v>
      </c>
      <c r="AA29" s="15"/>
      <c r="AB29" s="15"/>
      <c r="AC29" s="15"/>
      <c r="AD29" s="55">
        <v>1357400</v>
      </c>
      <c r="AE29" s="55"/>
      <c r="AF29" s="55"/>
      <c r="AG29" s="56"/>
    </row>
    <row r="30" spans="1:33" ht="20.25" customHeight="1" x14ac:dyDescent="0.15">
      <c r="A30" s="4"/>
      <c r="B30" s="19"/>
      <c r="C30" s="20"/>
      <c r="D30" s="20"/>
      <c r="E30" s="21"/>
      <c r="F30" s="34" t="s">
        <v>14</v>
      </c>
      <c r="G30" s="31"/>
      <c r="H30" s="31"/>
      <c r="I30" s="31"/>
      <c r="J30" s="31">
        <v>1300000</v>
      </c>
      <c r="K30" s="31"/>
      <c r="L30" s="31"/>
      <c r="M30" s="31"/>
      <c r="N30" s="31">
        <v>1300000</v>
      </c>
      <c r="O30" s="31"/>
      <c r="P30" s="31"/>
      <c r="Q30" s="31"/>
      <c r="R30" s="31">
        <v>1300000</v>
      </c>
      <c r="S30" s="31"/>
      <c r="T30" s="31"/>
      <c r="U30" s="31"/>
      <c r="V30" s="31">
        <v>1300000</v>
      </c>
      <c r="W30" s="31"/>
      <c r="X30" s="31"/>
      <c r="Y30" s="31"/>
      <c r="Z30" s="31">
        <v>1300000</v>
      </c>
      <c r="AA30" s="31"/>
      <c r="AB30" s="31"/>
      <c r="AC30" s="31"/>
      <c r="AD30" s="31">
        <v>1300000</v>
      </c>
      <c r="AE30" s="31"/>
      <c r="AF30" s="31"/>
      <c r="AG30" s="49"/>
    </row>
    <row r="31" spans="1:33" ht="20.25" customHeight="1" x14ac:dyDescent="0.15">
      <c r="A31" s="4"/>
      <c r="B31" s="19"/>
      <c r="C31" s="20"/>
      <c r="D31" s="20"/>
      <c r="E31" s="21"/>
      <c r="F31" s="34" t="s">
        <v>5</v>
      </c>
      <c r="G31" s="31"/>
      <c r="H31" s="31"/>
      <c r="I31" s="31"/>
      <c r="J31" s="31">
        <v>1458000</v>
      </c>
      <c r="K31" s="31"/>
      <c r="L31" s="31"/>
      <c r="M31" s="31"/>
      <c r="N31" s="31"/>
      <c r="O31" s="31"/>
      <c r="P31" s="31"/>
      <c r="Q31" s="31"/>
      <c r="R31" s="36"/>
      <c r="S31" s="36"/>
      <c r="T31" s="36"/>
      <c r="U31" s="36"/>
      <c r="V31" s="31"/>
      <c r="W31" s="31"/>
      <c r="X31" s="31"/>
      <c r="Y31" s="31"/>
      <c r="Z31" s="31"/>
      <c r="AA31" s="31"/>
      <c r="AB31" s="31"/>
      <c r="AC31" s="31"/>
      <c r="AD31" s="47"/>
      <c r="AE31" s="47"/>
      <c r="AF31" s="47"/>
      <c r="AG31" s="48"/>
    </row>
    <row r="32" spans="1:33" ht="20.25" customHeight="1" x14ac:dyDescent="0.15">
      <c r="A32" s="4"/>
      <c r="B32" s="19"/>
      <c r="C32" s="20"/>
      <c r="D32" s="20"/>
      <c r="E32" s="21"/>
      <c r="F32" s="34" t="s">
        <v>0</v>
      </c>
      <c r="G32" s="31"/>
      <c r="H32" s="31"/>
      <c r="I32" s="31"/>
      <c r="J32" s="35">
        <f>+IF(J31="","",J31/J30)</f>
        <v>1.1215384615384616</v>
      </c>
      <c r="K32" s="35"/>
      <c r="L32" s="35"/>
      <c r="M32" s="35"/>
      <c r="N32" s="35" t="str">
        <f>+IF(N31="","",N31/N30)</f>
        <v/>
      </c>
      <c r="O32" s="35"/>
      <c r="P32" s="35"/>
      <c r="Q32" s="35"/>
      <c r="R32" s="35" t="str">
        <f>+IF(R31="","",R31/R30)</f>
        <v/>
      </c>
      <c r="S32" s="35"/>
      <c r="T32" s="35"/>
      <c r="U32" s="35"/>
      <c r="V32" s="35" t="str">
        <f>+IF(V31="","",V31/V30)</f>
        <v/>
      </c>
      <c r="W32" s="35"/>
      <c r="X32" s="35"/>
      <c r="Y32" s="35"/>
      <c r="Z32" s="35" t="str">
        <f>+IF(Z31="","",Z31/Z30)</f>
        <v/>
      </c>
      <c r="AA32" s="35"/>
      <c r="AB32" s="35"/>
      <c r="AC32" s="35"/>
      <c r="AD32" s="35" t="str">
        <f>+IF(AD31="","",AD31/AD30)</f>
        <v/>
      </c>
      <c r="AE32" s="35"/>
      <c r="AF32" s="35"/>
      <c r="AG32" s="52"/>
    </row>
    <row r="33" spans="1:33" ht="20.25" customHeight="1" x14ac:dyDescent="0.15">
      <c r="A33" s="4"/>
      <c r="B33" s="19"/>
      <c r="C33" s="20"/>
      <c r="D33" s="20"/>
      <c r="E33" s="21"/>
      <c r="F33" s="34" t="s">
        <v>1</v>
      </c>
      <c r="G33" s="31"/>
      <c r="H33" s="31"/>
      <c r="I33" s="31"/>
      <c r="J33" s="31">
        <v>1175000</v>
      </c>
      <c r="K33" s="31"/>
      <c r="L33" s="31"/>
      <c r="M33" s="31"/>
      <c r="N33" s="31"/>
      <c r="O33" s="31"/>
      <c r="P33" s="31"/>
      <c r="Q33" s="31"/>
      <c r="R33" s="36"/>
      <c r="S33" s="36"/>
      <c r="T33" s="36"/>
      <c r="U33" s="36"/>
      <c r="V33" s="31"/>
      <c r="W33" s="31"/>
      <c r="X33" s="31"/>
      <c r="Y33" s="31"/>
      <c r="Z33" s="31"/>
      <c r="AA33" s="31"/>
      <c r="AB33" s="31"/>
      <c r="AC33" s="31"/>
      <c r="AD33" s="47"/>
      <c r="AE33" s="47"/>
      <c r="AF33" s="47"/>
      <c r="AG33" s="48"/>
    </row>
    <row r="34" spans="1:33" ht="20.25" customHeight="1" x14ac:dyDescent="0.15">
      <c r="A34" s="4"/>
      <c r="B34" s="19"/>
      <c r="C34" s="20"/>
      <c r="D34" s="20"/>
      <c r="E34" s="21"/>
      <c r="F34" s="34" t="s">
        <v>6</v>
      </c>
      <c r="G34" s="31"/>
      <c r="H34" s="31"/>
      <c r="I34" s="31"/>
      <c r="J34" s="31">
        <f>+IF(J31="","",J31-J33)</f>
        <v>283000</v>
      </c>
      <c r="K34" s="31"/>
      <c r="L34" s="31"/>
      <c r="M34" s="31"/>
      <c r="N34" s="31" t="str">
        <f>+IF(N31="","",N31-N33)</f>
        <v/>
      </c>
      <c r="O34" s="31"/>
      <c r="P34" s="31"/>
      <c r="Q34" s="31"/>
      <c r="R34" s="31" t="str">
        <f>+IF(R31="","",R31-R33)</f>
        <v/>
      </c>
      <c r="S34" s="31"/>
      <c r="T34" s="31"/>
      <c r="U34" s="31"/>
      <c r="V34" s="31" t="str">
        <f>+IF(V31="","",V31-V33)</f>
        <v/>
      </c>
      <c r="W34" s="31"/>
      <c r="X34" s="31"/>
      <c r="Y34" s="31"/>
      <c r="Z34" s="31" t="str">
        <f>+IF(Z31="","",Z31-Z33)</f>
        <v/>
      </c>
      <c r="AA34" s="31"/>
      <c r="AB34" s="31"/>
      <c r="AC34" s="31"/>
      <c r="AD34" s="31" t="str">
        <f>+IF(AD31="","",AD31-AD33)</f>
        <v/>
      </c>
      <c r="AE34" s="31"/>
      <c r="AF34" s="31"/>
      <c r="AG34" s="49"/>
    </row>
    <row r="35" spans="1:33" ht="20.25" customHeight="1" x14ac:dyDescent="0.15">
      <c r="A35" s="4"/>
      <c r="B35" s="25"/>
      <c r="C35" s="26"/>
      <c r="D35" s="26"/>
      <c r="E35" s="27"/>
      <c r="F35" s="32" t="s">
        <v>2</v>
      </c>
      <c r="G35" s="33"/>
      <c r="H35" s="33"/>
      <c r="I35" s="33"/>
      <c r="J35" s="8">
        <f>+IF(J31="","",J34/J31)</f>
        <v>0.19410150891632372</v>
      </c>
      <c r="K35" s="8"/>
      <c r="L35" s="8"/>
      <c r="M35" s="8"/>
      <c r="N35" s="8" t="str">
        <f>+IF(N31="","",N34/N31)</f>
        <v/>
      </c>
      <c r="O35" s="8"/>
      <c r="P35" s="8"/>
      <c r="Q35" s="8"/>
      <c r="R35" s="8" t="str">
        <f>+IF(R31="","",R34/R31)</f>
        <v/>
      </c>
      <c r="S35" s="8"/>
      <c r="T35" s="8"/>
      <c r="U35" s="8"/>
      <c r="V35" s="8" t="str">
        <f>+IF(V31="","",V34/V31)</f>
        <v/>
      </c>
      <c r="W35" s="8"/>
      <c r="X35" s="8"/>
      <c r="Y35" s="8"/>
      <c r="Z35" s="8" t="str">
        <f>+IF(Z31="","",Z34/Z31)</f>
        <v/>
      </c>
      <c r="AA35" s="8"/>
      <c r="AB35" s="8"/>
      <c r="AC35" s="8"/>
      <c r="AD35" s="8" t="str">
        <f>+IF(AD31="","",AD34/AD31)</f>
        <v/>
      </c>
      <c r="AE35" s="8"/>
      <c r="AF35" s="8"/>
      <c r="AG35" s="9"/>
    </row>
    <row r="36" spans="1:33" ht="20.25" customHeight="1" x14ac:dyDescent="0.15">
      <c r="A36" s="4"/>
      <c r="B36" s="58" t="s">
        <v>23</v>
      </c>
      <c r="C36" s="59"/>
      <c r="D36" s="59"/>
      <c r="E36" s="59"/>
      <c r="F36" s="59"/>
      <c r="G36" s="59"/>
      <c r="H36" s="59"/>
      <c r="I36" s="60"/>
      <c r="J36" s="67" t="s">
        <v>7</v>
      </c>
      <c r="K36" s="68"/>
      <c r="L36" s="68"/>
      <c r="M36" s="68"/>
      <c r="N36" s="37" t="s">
        <v>3</v>
      </c>
      <c r="O36" s="37"/>
      <c r="P36" s="37"/>
      <c r="Q36" s="37"/>
      <c r="R36" s="73">
        <f>SUM(J5:AG5)+SUM(J13:AG13)</f>
        <v>14560000</v>
      </c>
      <c r="S36" s="68"/>
      <c r="T36" s="68"/>
      <c r="U36" s="74"/>
      <c r="V36" s="67" t="s">
        <v>7</v>
      </c>
      <c r="W36" s="68"/>
      <c r="X36" s="68"/>
      <c r="Y36" s="68"/>
      <c r="Z36" s="37" t="s">
        <v>3</v>
      </c>
      <c r="AA36" s="37"/>
      <c r="AB36" s="37"/>
      <c r="AC36" s="37"/>
      <c r="AD36" s="73">
        <f>SUM(J21:AG21)+SUM(J29:AG29)</f>
        <v>16026900</v>
      </c>
      <c r="AE36" s="68"/>
      <c r="AF36" s="68"/>
      <c r="AG36" s="74"/>
    </row>
    <row r="37" spans="1:33" ht="20.25" customHeight="1" x14ac:dyDescent="0.15">
      <c r="A37" s="4"/>
      <c r="B37" s="61"/>
      <c r="C37" s="62"/>
      <c r="D37" s="62"/>
      <c r="E37" s="62"/>
      <c r="F37" s="62"/>
      <c r="G37" s="62"/>
      <c r="H37" s="62"/>
      <c r="I37" s="63"/>
      <c r="J37" s="69"/>
      <c r="K37" s="70"/>
      <c r="L37" s="70"/>
      <c r="M37" s="70"/>
      <c r="N37" s="31" t="s">
        <v>14</v>
      </c>
      <c r="O37" s="31"/>
      <c r="P37" s="31"/>
      <c r="Q37" s="31"/>
      <c r="R37" s="75">
        <f>SUM(J6:AG6)+SUM(J14:AG14)</f>
        <v>14400000</v>
      </c>
      <c r="S37" s="70"/>
      <c r="T37" s="70"/>
      <c r="U37" s="76"/>
      <c r="V37" s="69"/>
      <c r="W37" s="70"/>
      <c r="X37" s="70"/>
      <c r="Y37" s="70"/>
      <c r="Z37" s="31" t="s">
        <v>14</v>
      </c>
      <c r="AA37" s="31"/>
      <c r="AB37" s="31"/>
      <c r="AC37" s="31"/>
      <c r="AD37" s="75">
        <f>SUM(J22:AG22)+SUM(J30:AG30)</f>
        <v>15600000</v>
      </c>
      <c r="AE37" s="70"/>
      <c r="AF37" s="70"/>
      <c r="AG37" s="76"/>
    </row>
    <row r="38" spans="1:33" ht="20.25" customHeight="1" x14ac:dyDescent="0.15">
      <c r="A38" s="4"/>
      <c r="B38" s="61"/>
      <c r="C38" s="62"/>
      <c r="D38" s="62"/>
      <c r="E38" s="62"/>
      <c r="F38" s="62"/>
      <c r="G38" s="62"/>
      <c r="H38" s="62"/>
      <c r="I38" s="63"/>
      <c r="J38" s="69"/>
      <c r="K38" s="70"/>
      <c r="L38" s="70"/>
      <c r="M38" s="70"/>
      <c r="N38" s="31" t="s">
        <v>5</v>
      </c>
      <c r="O38" s="31"/>
      <c r="P38" s="31"/>
      <c r="Q38" s="31"/>
      <c r="R38" s="75">
        <f>SUM(J7:AG7)+SUM(J15:AG15)</f>
        <v>8700600</v>
      </c>
      <c r="S38" s="70"/>
      <c r="T38" s="70"/>
      <c r="U38" s="76"/>
      <c r="V38" s="69"/>
      <c r="W38" s="70"/>
      <c r="X38" s="70"/>
      <c r="Y38" s="70"/>
      <c r="Z38" s="31" t="s">
        <v>5</v>
      </c>
      <c r="AA38" s="31"/>
      <c r="AB38" s="31"/>
      <c r="AC38" s="31"/>
      <c r="AD38" s="75">
        <f>SUM(J23:AG23)+SUM(J31:AG31)</f>
        <v>10776000</v>
      </c>
      <c r="AE38" s="70"/>
      <c r="AF38" s="70"/>
      <c r="AG38" s="76"/>
    </row>
    <row r="39" spans="1:33" ht="20.25" customHeight="1" x14ac:dyDescent="0.15">
      <c r="A39" s="4"/>
      <c r="B39" s="61"/>
      <c r="C39" s="62"/>
      <c r="D39" s="62"/>
      <c r="E39" s="62"/>
      <c r="F39" s="62"/>
      <c r="G39" s="62"/>
      <c r="H39" s="62"/>
      <c r="I39" s="63"/>
      <c r="J39" s="69"/>
      <c r="K39" s="70"/>
      <c r="L39" s="70"/>
      <c r="M39" s="70"/>
      <c r="N39" s="31" t="s">
        <v>0</v>
      </c>
      <c r="O39" s="31"/>
      <c r="P39" s="31"/>
      <c r="Q39" s="31"/>
      <c r="R39" s="35">
        <f>+IF(R38="","",R38/R37)</f>
        <v>0.60420833333333335</v>
      </c>
      <c r="S39" s="35"/>
      <c r="T39" s="35"/>
      <c r="U39" s="52"/>
      <c r="V39" s="69"/>
      <c r="W39" s="70"/>
      <c r="X39" s="70"/>
      <c r="Y39" s="70"/>
      <c r="Z39" s="31" t="s">
        <v>0</v>
      </c>
      <c r="AA39" s="31"/>
      <c r="AB39" s="31"/>
      <c r="AC39" s="31"/>
      <c r="AD39" s="35">
        <f>+IF(AD38="","",AD38/AD37)</f>
        <v>0.6907692307692308</v>
      </c>
      <c r="AE39" s="35"/>
      <c r="AF39" s="35"/>
      <c r="AG39" s="52"/>
    </row>
    <row r="40" spans="1:33" ht="20.25" customHeight="1" x14ac:dyDescent="0.15">
      <c r="A40" s="4"/>
      <c r="B40" s="61"/>
      <c r="C40" s="62"/>
      <c r="D40" s="62"/>
      <c r="E40" s="62"/>
      <c r="F40" s="62"/>
      <c r="G40" s="62"/>
      <c r="H40" s="62"/>
      <c r="I40" s="63"/>
      <c r="J40" s="69"/>
      <c r="K40" s="70"/>
      <c r="L40" s="70"/>
      <c r="M40" s="70"/>
      <c r="N40" s="31" t="s">
        <v>1</v>
      </c>
      <c r="O40" s="31"/>
      <c r="P40" s="31"/>
      <c r="Q40" s="31"/>
      <c r="R40" s="75">
        <f>SUM(J9:AG9)+SUM(J17:AG17)</f>
        <v>7418300</v>
      </c>
      <c r="S40" s="70"/>
      <c r="T40" s="70"/>
      <c r="U40" s="76"/>
      <c r="V40" s="69"/>
      <c r="W40" s="70"/>
      <c r="X40" s="70"/>
      <c r="Y40" s="70"/>
      <c r="Z40" s="31" t="s">
        <v>1</v>
      </c>
      <c r="AA40" s="31"/>
      <c r="AB40" s="31"/>
      <c r="AC40" s="31"/>
      <c r="AD40" s="75">
        <f>SUM(J25:AG25)+SUM(J33:AG33)</f>
        <v>9073600</v>
      </c>
      <c r="AE40" s="70"/>
      <c r="AF40" s="70"/>
      <c r="AG40" s="76"/>
    </row>
    <row r="41" spans="1:33" ht="20.25" customHeight="1" x14ac:dyDescent="0.15">
      <c r="A41" s="4"/>
      <c r="B41" s="61"/>
      <c r="C41" s="62"/>
      <c r="D41" s="62"/>
      <c r="E41" s="62"/>
      <c r="F41" s="62"/>
      <c r="G41" s="62"/>
      <c r="H41" s="62"/>
      <c r="I41" s="63"/>
      <c r="J41" s="69"/>
      <c r="K41" s="70"/>
      <c r="L41" s="70"/>
      <c r="M41" s="70"/>
      <c r="N41" s="31" t="s">
        <v>6</v>
      </c>
      <c r="O41" s="31"/>
      <c r="P41" s="31"/>
      <c r="Q41" s="31"/>
      <c r="R41" s="31">
        <f>+IF(R38="","",R38-R40)</f>
        <v>1282300</v>
      </c>
      <c r="S41" s="31"/>
      <c r="T41" s="31"/>
      <c r="U41" s="49"/>
      <c r="V41" s="69"/>
      <c r="W41" s="70"/>
      <c r="X41" s="70"/>
      <c r="Y41" s="70"/>
      <c r="Z41" s="31" t="s">
        <v>6</v>
      </c>
      <c r="AA41" s="31"/>
      <c r="AB41" s="31"/>
      <c r="AC41" s="31"/>
      <c r="AD41" s="31">
        <f>+IF(AD38="","",AD38-AD40)</f>
        <v>1702400</v>
      </c>
      <c r="AE41" s="31"/>
      <c r="AF41" s="31"/>
      <c r="AG41" s="49"/>
    </row>
    <row r="42" spans="1:33" ht="20.25" customHeight="1" x14ac:dyDescent="0.15">
      <c r="A42" s="4"/>
      <c r="B42" s="64"/>
      <c r="C42" s="65"/>
      <c r="D42" s="65"/>
      <c r="E42" s="65"/>
      <c r="F42" s="65"/>
      <c r="G42" s="65"/>
      <c r="H42" s="65"/>
      <c r="I42" s="66"/>
      <c r="J42" s="71"/>
      <c r="K42" s="72"/>
      <c r="L42" s="72"/>
      <c r="M42" s="72"/>
      <c r="N42" s="33" t="s">
        <v>2</v>
      </c>
      <c r="O42" s="33"/>
      <c r="P42" s="33"/>
      <c r="Q42" s="33"/>
      <c r="R42" s="8">
        <f>+IF(R38="","",R41/R38)</f>
        <v>0.14738064041560353</v>
      </c>
      <c r="S42" s="8"/>
      <c r="T42" s="8"/>
      <c r="U42" s="9"/>
      <c r="V42" s="71"/>
      <c r="W42" s="72"/>
      <c r="X42" s="72"/>
      <c r="Y42" s="72"/>
      <c r="Z42" s="33" t="s">
        <v>2</v>
      </c>
      <c r="AA42" s="33"/>
      <c r="AB42" s="33"/>
      <c r="AC42" s="33"/>
      <c r="AD42" s="8">
        <f>+IF(AD38="","",AD41/AD38)</f>
        <v>0.15798069784706756</v>
      </c>
      <c r="AE42" s="8"/>
      <c r="AF42" s="8"/>
      <c r="AG42" s="9"/>
    </row>
  </sheetData>
  <mergeCells count="260">
    <mergeCell ref="AD36:AG36"/>
    <mergeCell ref="AD37:AG37"/>
    <mergeCell ref="AD38:AG38"/>
    <mergeCell ref="AD39:AG39"/>
    <mergeCell ref="AD40:AG40"/>
    <mergeCell ref="AD41:AG41"/>
    <mergeCell ref="AD42:AG42"/>
    <mergeCell ref="Z42:AC42"/>
    <mergeCell ref="N41:Q41"/>
    <mergeCell ref="N42:Q42"/>
    <mergeCell ref="B36:I42"/>
    <mergeCell ref="J36:M42"/>
    <mergeCell ref="V36:Y42"/>
    <mergeCell ref="R36:U36"/>
    <mergeCell ref="R37:U37"/>
    <mergeCell ref="R38:U38"/>
    <mergeCell ref="R39:U39"/>
    <mergeCell ref="Z36:AC36"/>
    <mergeCell ref="Z37:AC37"/>
    <mergeCell ref="Z38:AC38"/>
    <mergeCell ref="Z39:AC39"/>
    <mergeCell ref="Z40:AC40"/>
    <mergeCell ref="Z41:AC41"/>
    <mergeCell ref="R40:U40"/>
    <mergeCell ref="R41:U41"/>
    <mergeCell ref="R42:U42"/>
    <mergeCell ref="N38:Q38"/>
    <mergeCell ref="N39:Q39"/>
    <mergeCell ref="N40:Q40"/>
    <mergeCell ref="B4:E4"/>
    <mergeCell ref="J4:M4"/>
    <mergeCell ref="N4:Q4"/>
    <mergeCell ref="F33:I33"/>
    <mergeCell ref="F31:I31"/>
    <mergeCell ref="N15:Q15"/>
    <mergeCell ref="N16:Q16"/>
    <mergeCell ref="N36:Q36"/>
    <mergeCell ref="N37:Q37"/>
    <mergeCell ref="N32:Q32"/>
    <mergeCell ref="N30:Q30"/>
    <mergeCell ref="N31:Q31"/>
    <mergeCell ref="Z34:AC34"/>
    <mergeCell ref="AD34:AG34"/>
    <mergeCell ref="J33:M33"/>
    <mergeCell ref="N34:Q34"/>
    <mergeCell ref="R33:U33"/>
    <mergeCell ref="V33:Y33"/>
    <mergeCell ref="N33:Q33"/>
    <mergeCell ref="R4:U4"/>
    <mergeCell ref="F15:I15"/>
    <mergeCell ref="F21:I21"/>
    <mergeCell ref="R5:U5"/>
    <mergeCell ref="R6:U6"/>
    <mergeCell ref="R7:U7"/>
    <mergeCell ref="F18:I18"/>
    <mergeCell ref="F16:I16"/>
    <mergeCell ref="J12:M12"/>
    <mergeCell ref="N7:Q7"/>
    <mergeCell ref="R34:U34"/>
    <mergeCell ref="V34:Y34"/>
    <mergeCell ref="V30:Y30"/>
    <mergeCell ref="R31:U31"/>
    <mergeCell ref="R30:U30"/>
    <mergeCell ref="Z32:AC32"/>
    <mergeCell ref="AD32:AG32"/>
    <mergeCell ref="V31:Y31"/>
    <mergeCell ref="R32:U32"/>
    <mergeCell ref="V32:Y32"/>
    <mergeCell ref="J31:M31"/>
    <mergeCell ref="J32:M32"/>
    <mergeCell ref="Z33:AC33"/>
    <mergeCell ref="AD33:AG33"/>
    <mergeCell ref="Z30:AC30"/>
    <mergeCell ref="AD30:AG30"/>
    <mergeCell ref="Z29:AC29"/>
    <mergeCell ref="AD29:AG29"/>
    <mergeCell ref="F19:I19"/>
    <mergeCell ref="F20:I20"/>
    <mergeCell ref="J27:M27"/>
    <mergeCell ref="Z31:AC31"/>
    <mergeCell ref="AD31:AG31"/>
    <mergeCell ref="Z28:AC28"/>
    <mergeCell ref="AD28:AG28"/>
    <mergeCell ref="N27:Q27"/>
    <mergeCell ref="AD16:AG16"/>
    <mergeCell ref="F17:I17"/>
    <mergeCell ref="Z17:AC17"/>
    <mergeCell ref="AD17:AG17"/>
    <mergeCell ref="Z13:AC13"/>
    <mergeCell ref="AD13:AG13"/>
    <mergeCell ref="Z14:AC14"/>
    <mergeCell ref="AD14:AG14"/>
    <mergeCell ref="Z15:AC15"/>
    <mergeCell ref="V15:Y15"/>
    <mergeCell ref="Z18:AC18"/>
    <mergeCell ref="AD18:AG18"/>
    <mergeCell ref="V26:Y26"/>
    <mergeCell ref="Z26:AC26"/>
    <mergeCell ref="AD26:AG26"/>
    <mergeCell ref="J17:M17"/>
    <mergeCell ref="J18:M18"/>
    <mergeCell ref="J30:M30"/>
    <mergeCell ref="V27:Y27"/>
    <mergeCell ref="N29:Q29"/>
    <mergeCell ref="R29:U29"/>
    <mergeCell ref="V29:Y29"/>
    <mergeCell ref="J28:M28"/>
    <mergeCell ref="J29:M29"/>
    <mergeCell ref="J23:M23"/>
    <mergeCell ref="J22:M22"/>
    <mergeCell ref="J21:M21"/>
    <mergeCell ref="R27:U27"/>
    <mergeCell ref="N25:Q25"/>
    <mergeCell ref="R25:U25"/>
    <mergeCell ref="N23:Q23"/>
    <mergeCell ref="Z27:AC27"/>
    <mergeCell ref="AD27:AG27"/>
    <mergeCell ref="N28:Q28"/>
    <mergeCell ref="R28:U28"/>
    <mergeCell ref="V28:Y28"/>
    <mergeCell ref="Z5:AC5"/>
    <mergeCell ref="N18:Q18"/>
    <mergeCell ref="AD5:AG5"/>
    <mergeCell ref="J25:M25"/>
    <mergeCell ref="V25:Y25"/>
    <mergeCell ref="Z25:AC25"/>
    <mergeCell ref="AD25:AG25"/>
    <mergeCell ref="AD7:AG7"/>
    <mergeCell ref="AD8:AG8"/>
    <mergeCell ref="J16:M16"/>
    <mergeCell ref="J9:M9"/>
    <mergeCell ref="J10:M10"/>
    <mergeCell ref="J11:M11"/>
    <mergeCell ref="J13:M13"/>
    <mergeCell ref="J15:M15"/>
    <mergeCell ref="R8:U8"/>
    <mergeCell ref="R9:U9"/>
    <mergeCell ref="N12:Q12"/>
    <mergeCell ref="R10:U10"/>
    <mergeCell ref="N11:Q11"/>
    <mergeCell ref="N10:Q10"/>
    <mergeCell ref="J7:M7"/>
    <mergeCell ref="J8:M8"/>
    <mergeCell ref="N8:Q8"/>
    <mergeCell ref="V23:Y23"/>
    <mergeCell ref="J24:M24"/>
    <mergeCell ref="N24:Q24"/>
    <mergeCell ref="R24:U24"/>
    <mergeCell ref="V24:Y24"/>
    <mergeCell ref="Z23:AC23"/>
    <mergeCell ref="AD23:AG23"/>
    <mergeCell ref="Z24:AC24"/>
    <mergeCell ref="AD24:AG24"/>
    <mergeCell ref="Z6:AC6"/>
    <mergeCell ref="Z7:AC7"/>
    <mergeCell ref="Z8:AC8"/>
    <mergeCell ref="Z9:AC9"/>
    <mergeCell ref="V10:Y10"/>
    <mergeCell ref="AD6:AG6"/>
    <mergeCell ref="AD10:AG10"/>
    <mergeCell ref="Z10:AC10"/>
    <mergeCell ref="V22:Y22"/>
    <mergeCell ref="Z22:AC22"/>
    <mergeCell ref="AD22:AG22"/>
    <mergeCell ref="Z19:AC19"/>
    <mergeCell ref="AD19:AG19"/>
    <mergeCell ref="Z20:AC20"/>
    <mergeCell ref="Z16:AC16"/>
    <mergeCell ref="AD11:AG11"/>
    <mergeCell ref="Z11:AC11"/>
    <mergeCell ref="AD20:AG20"/>
    <mergeCell ref="Z12:AC12"/>
    <mergeCell ref="AD12:AG12"/>
    <mergeCell ref="AD15:AG15"/>
    <mergeCell ref="V21:Y21"/>
    <mergeCell ref="Z21:AC21"/>
    <mergeCell ref="AD21:AG21"/>
    <mergeCell ref="F9:I9"/>
    <mergeCell ref="F10:I10"/>
    <mergeCell ref="V14:Y14"/>
    <mergeCell ref="R12:U12"/>
    <mergeCell ref="F11:I11"/>
    <mergeCell ref="AD9:AG9"/>
    <mergeCell ref="J14:M14"/>
    <mergeCell ref="N13:Q13"/>
    <mergeCell ref="N14:Q14"/>
    <mergeCell ref="N17:Q17"/>
    <mergeCell ref="N9:Q9"/>
    <mergeCell ref="V12:Y12"/>
    <mergeCell ref="R13:U13"/>
    <mergeCell ref="V13:Y13"/>
    <mergeCell ref="R11:U11"/>
    <mergeCell ref="V11:Y11"/>
    <mergeCell ref="F12:I12"/>
    <mergeCell ref="F13:I13"/>
    <mergeCell ref="F4:I4"/>
    <mergeCell ref="V5:Y5"/>
    <mergeCell ref="V6:Y6"/>
    <mergeCell ref="V7:Y7"/>
    <mergeCell ref="V8:Y8"/>
    <mergeCell ref="V9:Y9"/>
    <mergeCell ref="F5:I5"/>
    <mergeCell ref="F6:I6"/>
    <mergeCell ref="J5:M5"/>
    <mergeCell ref="J6:M6"/>
    <mergeCell ref="N5:Q5"/>
    <mergeCell ref="N6:Q6"/>
    <mergeCell ref="N22:Q22"/>
    <mergeCell ref="R16:U16"/>
    <mergeCell ref="F25:I25"/>
    <mergeCell ref="F26:I26"/>
    <mergeCell ref="F27:I27"/>
    <mergeCell ref="F28:I28"/>
    <mergeCell ref="J20:M20"/>
    <mergeCell ref="N20:Q20"/>
    <mergeCell ref="R20:U20"/>
    <mergeCell ref="R22:U22"/>
    <mergeCell ref="J26:M26"/>
    <mergeCell ref="R23:U23"/>
    <mergeCell ref="F29:I29"/>
    <mergeCell ref="B5:E19"/>
    <mergeCell ref="B21:E35"/>
    <mergeCell ref="B20:E20"/>
    <mergeCell ref="J34:M34"/>
    <mergeCell ref="F35:I35"/>
    <mergeCell ref="J35:M35"/>
    <mergeCell ref="J19:M19"/>
    <mergeCell ref="F7:I7"/>
    <mergeCell ref="F8:I8"/>
    <mergeCell ref="F22:I22"/>
    <mergeCell ref="F23:I23"/>
    <mergeCell ref="F24:I24"/>
    <mergeCell ref="F14:I14"/>
    <mergeCell ref="F30:I30"/>
    <mergeCell ref="F32:I32"/>
    <mergeCell ref="F34:I34"/>
    <mergeCell ref="N35:Q35"/>
    <mergeCell ref="R35:U35"/>
    <mergeCell ref="V35:Y35"/>
    <mergeCell ref="Z35:AC35"/>
    <mergeCell ref="AD35:AG35"/>
    <mergeCell ref="K3:M3"/>
    <mergeCell ref="V4:Y4"/>
    <mergeCell ref="Z4:AC4"/>
    <mergeCell ref="AD4:AG4"/>
    <mergeCell ref="N19:Q19"/>
    <mergeCell ref="N26:Q26"/>
    <mergeCell ref="R26:U26"/>
    <mergeCell ref="R19:U19"/>
    <mergeCell ref="V19:Y19"/>
    <mergeCell ref="V16:Y16"/>
    <mergeCell ref="R17:U17"/>
    <mergeCell ref="V17:Y17"/>
    <mergeCell ref="R18:U18"/>
    <mergeCell ref="V18:Y18"/>
    <mergeCell ref="V20:Y20"/>
    <mergeCell ref="R15:U15"/>
    <mergeCell ref="R14:U14"/>
    <mergeCell ref="N21:Q21"/>
    <mergeCell ref="R21:U21"/>
  </mergeCells>
  <phoneticPr fontId="1"/>
  <hyperlinks>
    <hyperlink ref="A1" r:id="rId1" xr:uid="{DD911390-292B-441B-819C-118A5C971DA0}"/>
  </hyperlinks>
  <printOptions horizontalCentered="1"/>
  <pageMargins left="0.27559055118110237" right="0.27559055118110237" top="0.68" bottom="0.19685039370078741" header="0.31496062992125984" footer="0.31496062992125984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templates-free.biz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テンプレート無料</dc:title>
  <dc:creator>blue</dc:creator>
  <cp:lastModifiedBy>inbl</cp:lastModifiedBy>
  <cp:lastPrinted>2014-10-13T23:23:34Z</cp:lastPrinted>
  <dcterms:created xsi:type="dcterms:W3CDTF">2014-02-15T04:43:52Z</dcterms:created>
  <dcterms:modified xsi:type="dcterms:W3CDTF">2022-06-30T10:18:28Z</dcterms:modified>
</cp:coreProperties>
</file>